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D11"/>
  <c r="D36" s="1"/>
  <c r="F14" l="1"/>
  <c r="F16"/>
  <c r="E32"/>
  <c r="D32"/>
  <c r="F35"/>
  <c r="F33"/>
  <c r="F31"/>
  <c r="F30"/>
  <c r="F28"/>
  <c r="F27"/>
  <c r="F26"/>
  <c r="F24"/>
  <c r="F23"/>
  <c r="F21"/>
  <c r="F18"/>
  <c r="F15"/>
  <c r="F13"/>
  <c r="F12"/>
  <c r="E34"/>
  <c r="E29"/>
  <c r="D29"/>
  <c r="E25"/>
  <c r="D25"/>
  <c r="E22"/>
  <c r="D22"/>
  <c r="E19"/>
  <c r="D19"/>
  <c r="E17"/>
  <c r="D17"/>
  <c r="D34"/>
  <c r="E36" l="1"/>
  <c r="F32"/>
  <c r="F17"/>
  <c r="F25"/>
  <c r="F19"/>
  <c r="F34"/>
  <c r="F11"/>
  <c r="F22"/>
  <c r="F29"/>
  <c r="F36" l="1"/>
</calcChain>
</file>

<file path=xl/sharedStrings.xml><?xml version="1.0" encoding="utf-8"?>
<sst xmlns="http://schemas.openxmlformats.org/spreadsheetml/2006/main" count="70" uniqueCount="46">
  <si>
    <t>Наименование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</si>
  <si>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</si>
  <si>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</si>
  <si>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</si>
  <si>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</si>
  <si>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</si>
  <si>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</si>
  <si>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</si>
  <si>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</si>
  <si>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</si>
  <si>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</si>
  <si>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</si>
  <si>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</si>
  <si>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</si>
  <si>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</si>
  <si>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</si>
  <si>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</si>
  <si>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 xml:space="preserve">Благоустройство </t>
  </si>
  <si>
    <t xml:space="preserve">Культура, кинематография </t>
  </si>
  <si>
    <t xml:space="preserve">Культура </t>
  </si>
  <si>
    <t>Другие вопросы в области культуры, кинематографии</t>
  </si>
  <si>
    <t xml:space="preserve">Социальная политика </t>
  </si>
  <si>
    <t>Пенсионное обеспечение</t>
  </si>
  <si>
    <t>Физическая культура и спорт</t>
  </si>
  <si>
    <t>Массовый спорт</t>
  </si>
  <si>
    <t>ИТОГО</t>
  </si>
  <si>
    <t>.01</t>
  </si>
  <si>
    <t>.02</t>
  </si>
  <si>
    <t>.04</t>
  </si>
  <si>
    <t>.03</t>
  </si>
  <si>
    <t>.09</t>
  </si>
  <si>
    <t>.05</t>
  </si>
  <si>
    <t>.08</t>
  </si>
  <si>
    <t>процент исполнения</t>
  </si>
  <si>
    <t xml:space="preserve">Приложение №3 </t>
  </si>
  <si>
    <t xml:space="preserve">Отчет об исполнении расходов бюджета Матурского сельсовета по разделам и подразделам </t>
  </si>
  <si>
    <t xml:space="preserve">"Об утверждении отчета об  исполнении бюджета </t>
  </si>
  <si>
    <t>Матурского  сельсовета за 2020 год"</t>
  </si>
  <si>
    <t>функциональной классификации расходов за 2020 год</t>
  </si>
  <si>
    <t>Уточненный план 2020</t>
  </si>
  <si>
    <t>фактическое исполнение 2020 год</t>
  </si>
  <si>
    <t>01</t>
  </si>
  <si>
    <t>07</t>
  </si>
  <si>
    <t>Обеспечение проведения выборов и референдумов</t>
  </si>
  <si>
    <t>Другие общегосударственные вопросы</t>
  </si>
  <si>
    <t>к Решению совета депутатов №9 от  30.06.2021г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</si>
</sst>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/>
    <xf numFmtId="0" fontId="0" fillId="0" borderId="0" xfId="0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/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tabSelected="1" workbookViewId="0">
      <selection activeCell="J10" sqref="J10"/>
    </sheetView>
  </sheetViews>
  <sheetFormatPr defaultRowHeight="15"/>
  <cols>
    <col min="1" max="1" width="46.7109375" customWidth="1"/>
    <col min="2" max="2" width="13.7109375" customWidth="1"/>
    <col min="3" max="3" width="9.28515625" customWidth="1"/>
    <col min="4" max="4" width="15.7109375" customWidth="1"/>
    <col min="5" max="5" width="18.42578125" customWidth="1"/>
    <col min="6" max="6" width="13.140625" customWidth="1"/>
  </cols>
  <sheetData>
    <row r="2" spans="1:6">
      <c r="D2" s="33" t="s">
        <v>34</v>
      </c>
      <c r="E2" s="33"/>
      <c r="F2" s="33"/>
    </row>
    <row r="3" spans="1:6">
      <c r="D3" s="31" t="s">
        <v>45</v>
      </c>
      <c r="E3" s="31"/>
      <c r="F3" s="31"/>
    </row>
    <row r="4" spans="1:6">
      <c r="D4" s="31" t="s">
        <v>36</v>
      </c>
      <c r="E4" s="31"/>
      <c r="F4" s="31"/>
    </row>
    <row r="5" spans="1:6">
      <c r="D5" s="31" t="s">
        <v>37</v>
      </c>
      <c r="E5" s="31"/>
      <c r="F5" s="31"/>
    </row>
    <row r="6" spans="1:6">
      <c r="D6" s="4"/>
      <c r="E6" s="4"/>
      <c r="F6" s="4"/>
    </row>
    <row r="7" spans="1:6" ht="16.5">
      <c r="A7" s="32" t="s">
        <v>35</v>
      </c>
      <c r="B7" s="32"/>
      <c r="C7" s="32"/>
      <c r="D7" s="32"/>
      <c r="E7" s="32"/>
      <c r="F7" s="32"/>
    </row>
    <row r="8" spans="1:6" ht="16.5">
      <c r="A8" s="32" t="s">
        <v>38</v>
      </c>
      <c r="B8" s="32"/>
      <c r="C8" s="32"/>
      <c r="D8" s="32"/>
      <c r="E8" s="32"/>
      <c r="F8" s="32"/>
    </row>
    <row r="9" spans="1:6">
      <c r="A9" s="5"/>
      <c r="B9" s="5"/>
      <c r="C9" s="5"/>
      <c r="D9" s="5"/>
      <c r="E9" s="5"/>
      <c r="F9" s="5"/>
    </row>
    <row r="10" spans="1:6" ht="49.5">
      <c r="A10" s="6" t="s">
        <v>0</v>
      </c>
      <c r="B10" s="6" t="s">
        <v>1</v>
      </c>
      <c r="C10" s="6" t="s">
        <v>2</v>
      </c>
      <c r="D10" s="6" t="s">
        <v>39</v>
      </c>
      <c r="E10" s="9" t="s">
        <v>40</v>
      </c>
      <c r="F10" s="1" t="s">
        <v>33</v>
      </c>
    </row>
    <row r="11" spans="1:6" ht="16.5">
      <c r="A11" s="7" t="s">
        <v>3</v>
      </c>
      <c r="B11" s="7" t="s">
        <v>26</v>
      </c>
      <c r="C11" s="7"/>
      <c r="D11" s="7">
        <f>D12+D13+D15+D14+D16</f>
        <v>2570285.2199999997</v>
      </c>
      <c r="E11" s="7">
        <f>E12+E13+E15+E14+E16</f>
        <v>2567618.62</v>
      </c>
      <c r="F11" s="8">
        <f t="shared" ref="F11:F19" si="0">ROUND(E11/D11*100,1)</f>
        <v>99.9</v>
      </c>
    </row>
    <row r="12" spans="1:6" ht="48.75" customHeight="1">
      <c r="A12" s="15" t="s">
        <v>4</v>
      </c>
      <c r="B12" s="16" t="s">
        <v>26</v>
      </c>
      <c r="C12" s="16" t="s">
        <v>27</v>
      </c>
      <c r="D12" s="16">
        <v>800024.22</v>
      </c>
      <c r="E12" s="17">
        <v>799875.42</v>
      </c>
      <c r="F12" s="17">
        <f t="shared" si="0"/>
        <v>100</v>
      </c>
    </row>
    <row r="13" spans="1:6" ht="84.75" customHeight="1">
      <c r="A13" s="10" t="s">
        <v>5</v>
      </c>
      <c r="B13" s="1" t="s">
        <v>26</v>
      </c>
      <c r="C13" s="1" t="s">
        <v>28</v>
      </c>
      <c r="D13" s="1">
        <v>1593461</v>
      </c>
      <c r="E13" s="2">
        <v>1592966.2</v>
      </c>
      <c r="F13" s="2">
        <f t="shared" si="0"/>
        <v>100</v>
      </c>
    </row>
    <row r="14" spans="1:6" ht="32.25" customHeight="1">
      <c r="A14" s="25" t="s">
        <v>43</v>
      </c>
      <c r="B14" s="22" t="s">
        <v>41</v>
      </c>
      <c r="C14" s="22" t="s">
        <v>42</v>
      </c>
      <c r="D14" s="9">
        <v>157100</v>
      </c>
      <c r="E14" s="2">
        <v>157100</v>
      </c>
      <c r="F14" s="2">
        <f t="shared" si="0"/>
        <v>100</v>
      </c>
    </row>
    <row r="15" spans="1:6" ht="21" customHeight="1">
      <c r="A15" s="11" t="s">
        <v>6</v>
      </c>
      <c r="B15" s="20" t="s">
        <v>26</v>
      </c>
      <c r="C15" s="21">
        <v>11</v>
      </c>
      <c r="D15" s="11">
        <v>2000</v>
      </c>
      <c r="E15" s="2"/>
      <c r="F15" s="2">
        <f t="shared" si="0"/>
        <v>0</v>
      </c>
    </row>
    <row r="16" spans="1:6" ht="21" customHeight="1">
      <c r="A16" s="24" t="s">
        <v>44</v>
      </c>
      <c r="B16" s="18" t="s">
        <v>41</v>
      </c>
      <c r="C16" s="19">
        <v>13</v>
      </c>
      <c r="D16" s="11">
        <v>17700</v>
      </c>
      <c r="E16" s="2">
        <v>17677</v>
      </c>
      <c r="F16" s="2">
        <f t="shared" si="0"/>
        <v>99.9</v>
      </c>
    </row>
    <row r="17" spans="1:6" ht="20.25" customHeight="1">
      <c r="A17" s="7" t="s">
        <v>7</v>
      </c>
      <c r="B17" s="7" t="s">
        <v>27</v>
      </c>
      <c r="C17" s="12"/>
      <c r="D17" s="7">
        <f>D18</f>
        <v>137100</v>
      </c>
      <c r="E17" s="7">
        <f>E18</f>
        <v>137100</v>
      </c>
      <c r="F17" s="8">
        <f t="shared" si="0"/>
        <v>100</v>
      </c>
    </row>
    <row r="18" spans="1:6" ht="33">
      <c r="A18" s="11" t="s">
        <v>8</v>
      </c>
      <c r="B18" s="1" t="s">
        <v>27</v>
      </c>
      <c r="C18" s="1" t="s">
        <v>29</v>
      </c>
      <c r="D18" s="1">
        <v>137100</v>
      </c>
      <c r="E18" s="3">
        <v>137100</v>
      </c>
      <c r="F18" s="2">
        <f t="shared" si="0"/>
        <v>100</v>
      </c>
    </row>
    <row r="19" spans="1:6">
      <c r="A19" s="26" t="s">
        <v>9</v>
      </c>
      <c r="B19" s="28" t="s">
        <v>29</v>
      </c>
      <c r="C19" s="27"/>
      <c r="D19" s="27">
        <f>D21</f>
        <v>18000</v>
      </c>
      <c r="E19" s="27">
        <f>E21</f>
        <v>17930.88</v>
      </c>
      <c r="F19" s="30">
        <f t="shared" si="0"/>
        <v>99.6</v>
      </c>
    </row>
    <row r="20" spans="1:6" ht="22.5" customHeight="1">
      <c r="A20" s="26"/>
      <c r="B20" s="29"/>
      <c r="C20" s="27"/>
      <c r="D20" s="27"/>
      <c r="E20" s="27"/>
      <c r="F20" s="30"/>
    </row>
    <row r="21" spans="1:6" ht="69" customHeight="1">
      <c r="A21" s="10" t="s">
        <v>10</v>
      </c>
      <c r="B21" s="1" t="s">
        <v>29</v>
      </c>
      <c r="C21" s="1" t="s">
        <v>30</v>
      </c>
      <c r="D21" s="1">
        <v>18000</v>
      </c>
      <c r="E21" s="3">
        <v>17930.88</v>
      </c>
      <c r="F21" s="2">
        <f t="shared" ref="F21:F36" si="1">ROUND(E21/D21*100,1)</f>
        <v>99.6</v>
      </c>
    </row>
    <row r="22" spans="1:6" ht="24" customHeight="1">
      <c r="A22" s="7" t="s">
        <v>11</v>
      </c>
      <c r="B22" s="7" t="s">
        <v>28</v>
      </c>
      <c r="C22" s="12"/>
      <c r="D22" s="7">
        <f>D23+D24</f>
        <v>699400</v>
      </c>
      <c r="E22" s="7">
        <f>E23+E24</f>
        <v>698740.65</v>
      </c>
      <c r="F22" s="8">
        <f t="shared" si="1"/>
        <v>99.9</v>
      </c>
    </row>
    <row r="23" spans="1:6" ht="23.25" customHeight="1">
      <c r="A23" s="11" t="s">
        <v>12</v>
      </c>
      <c r="B23" s="1" t="s">
        <v>28</v>
      </c>
      <c r="C23" s="1" t="s">
        <v>30</v>
      </c>
      <c r="D23" s="1">
        <v>694400</v>
      </c>
      <c r="E23" s="2">
        <v>693740.65</v>
      </c>
      <c r="F23" s="2">
        <f t="shared" si="1"/>
        <v>99.9</v>
      </c>
    </row>
    <row r="24" spans="1:6" ht="23.25" customHeight="1">
      <c r="A24" s="11" t="s">
        <v>13</v>
      </c>
      <c r="B24" s="11" t="s">
        <v>28</v>
      </c>
      <c r="C24" s="21">
        <v>12</v>
      </c>
      <c r="D24" s="20">
        <v>5000</v>
      </c>
      <c r="E24" s="23">
        <v>5000</v>
      </c>
      <c r="F24" s="2">
        <f t="shared" si="1"/>
        <v>100</v>
      </c>
    </row>
    <row r="25" spans="1:6" ht="24.75" customHeight="1">
      <c r="A25" s="7" t="s">
        <v>14</v>
      </c>
      <c r="B25" s="7" t="s">
        <v>31</v>
      </c>
      <c r="C25" s="12"/>
      <c r="D25" s="7">
        <f>D26+D27+D28</f>
        <v>6879300</v>
      </c>
      <c r="E25" s="7">
        <f>E26+E27+E28</f>
        <v>5639605.2599999998</v>
      </c>
      <c r="F25" s="8">
        <f t="shared" si="1"/>
        <v>82</v>
      </c>
    </row>
    <row r="26" spans="1:6" ht="23.25" customHeight="1">
      <c r="A26" s="11" t="s">
        <v>15</v>
      </c>
      <c r="B26" s="11" t="s">
        <v>31</v>
      </c>
      <c r="C26" s="20" t="s">
        <v>26</v>
      </c>
      <c r="D26" s="11">
        <v>1239100</v>
      </c>
      <c r="E26" s="2"/>
      <c r="F26" s="2">
        <f t="shared" si="1"/>
        <v>0</v>
      </c>
    </row>
    <row r="27" spans="1:6" ht="21.75" customHeight="1">
      <c r="A27" s="11" t="s">
        <v>16</v>
      </c>
      <c r="B27" s="11" t="s">
        <v>31</v>
      </c>
      <c r="C27" s="1" t="s">
        <v>27</v>
      </c>
      <c r="D27" s="11">
        <v>62100</v>
      </c>
      <c r="E27" s="2">
        <v>62087.29</v>
      </c>
      <c r="F27" s="2">
        <f t="shared" si="1"/>
        <v>100</v>
      </c>
    </row>
    <row r="28" spans="1:6" ht="20.25" customHeight="1">
      <c r="A28" s="11" t="s">
        <v>17</v>
      </c>
      <c r="B28" s="11" t="s">
        <v>31</v>
      </c>
      <c r="C28" s="1" t="s">
        <v>29</v>
      </c>
      <c r="D28" s="11">
        <v>5578100</v>
      </c>
      <c r="E28" s="2">
        <v>5577517.9699999997</v>
      </c>
      <c r="F28" s="2">
        <f t="shared" si="1"/>
        <v>100</v>
      </c>
    </row>
    <row r="29" spans="1:6" ht="26.25" customHeight="1">
      <c r="A29" s="7" t="s">
        <v>18</v>
      </c>
      <c r="B29" s="7" t="s">
        <v>32</v>
      </c>
      <c r="C29" s="12"/>
      <c r="D29" s="7">
        <f>D30+D31</f>
        <v>2190014.7800000003</v>
      </c>
      <c r="E29" s="7">
        <f>E30+E31</f>
        <v>2189329.6</v>
      </c>
      <c r="F29" s="8">
        <f t="shared" si="1"/>
        <v>100</v>
      </c>
    </row>
    <row r="30" spans="1:6" ht="23.25" customHeight="1">
      <c r="A30" s="11" t="s">
        <v>19</v>
      </c>
      <c r="B30" s="9" t="s">
        <v>32</v>
      </c>
      <c r="C30" s="9" t="s">
        <v>26</v>
      </c>
      <c r="D30" s="9">
        <v>1090132.32</v>
      </c>
      <c r="E30" s="3">
        <v>1089767.8</v>
      </c>
      <c r="F30" s="2">
        <f t="shared" si="1"/>
        <v>100</v>
      </c>
    </row>
    <row r="31" spans="1:6" ht="41.25" customHeight="1">
      <c r="A31" s="11" t="s">
        <v>20</v>
      </c>
      <c r="B31" s="1" t="s">
        <v>32</v>
      </c>
      <c r="C31" s="1" t="s">
        <v>28</v>
      </c>
      <c r="D31" s="1">
        <v>1099882.46</v>
      </c>
      <c r="E31" s="2">
        <v>1099561.8</v>
      </c>
      <c r="F31" s="2">
        <f t="shared" si="1"/>
        <v>100</v>
      </c>
    </row>
    <row r="32" spans="1:6" ht="21.75" customHeight="1">
      <c r="A32" s="7" t="s">
        <v>21</v>
      </c>
      <c r="B32" s="13">
        <v>10</v>
      </c>
      <c r="C32" s="12"/>
      <c r="D32" s="7">
        <f>D33</f>
        <v>547400</v>
      </c>
      <c r="E32" s="7">
        <f>E33</f>
        <v>547302.18999999994</v>
      </c>
      <c r="F32" s="8">
        <f t="shared" si="1"/>
        <v>100</v>
      </c>
    </row>
    <row r="33" spans="1:6" ht="20.25" customHeight="1">
      <c r="A33" s="11" t="s">
        <v>22</v>
      </c>
      <c r="B33" s="14">
        <v>10</v>
      </c>
      <c r="C33" s="1" t="s">
        <v>26</v>
      </c>
      <c r="D33" s="11">
        <v>547400</v>
      </c>
      <c r="E33" s="2">
        <v>547302.18999999994</v>
      </c>
      <c r="F33" s="2">
        <f t="shared" si="1"/>
        <v>100</v>
      </c>
    </row>
    <row r="34" spans="1:6" ht="22.5" customHeight="1">
      <c r="A34" s="7" t="s">
        <v>23</v>
      </c>
      <c r="B34" s="13">
        <v>11</v>
      </c>
      <c r="C34" s="12"/>
      <c r="D34" s="7">
        <f>D35</f>
        <v>1000</v>
      </c>
      <c r="E34" s="7">
        <f>E35</f>
        <v>0</v>
      </c>
      <c r="F34" s="8">
        <f t="shared" si="1"/>
        <v>0</v>
      </c>
    </row>
    <row r="35" spans="1:6" ht="16.5">
      <c r="A35" s="11" t="s">
        <v>24</v>
      </c>
      <c r="B35" s="14">
        <v>11</v>
      </c>
      <c r="C35" s="1" t="s">
        <v>27</v>
      </c>
      <c r="D35" s="11">
        <v>1000</v>
      </c>
      <c r="E35" s="2"/>
      <c r="F35" s="2">
        <f t="shared" si="1"/>
        <v>0</v>
      </c>
    </row>
    <row r="36" spans="1:6" ht="20.25" customHeight="1">
      <c r="A36" s="7" t="s">
        <v>25</v>
      </c>
      <c r="B36" s="7"/>
      <c r="C36" s="7"/>
      <c r="D36" s="7">
        <f>D34+D32+D29+D25+D22+D19+D17+D11</f>
        <v>13042500</v>
      </c>
      <c r="E36" s="7">
        <f>E34+E32+E29+E25+E22+E19+E17+E11</f>
        <v>11797627.199999999</v>
      </c>
      <c r="F36" s="8">
        <f t="shared" si="1"/>
        <v>90.5</v>
      </c>
    </row>
  </sheetData>
  <mergeCells count="12">
    <mergeCell ref="F19:F20"/>
    <mergeCell ref="D2:F2"/>
    <mergeCell ref="D3:F3"/>
    <mergeCell ref="D4:F4"/>
    <mergeCell ref="D5:F5"/>
    <mergeCell ref="A7:F7"/>
    <mergeCell ref="A8:F8"/>
    <mergeCell ref="A19:A20"/>
    <mergeCell ref="C19:C20"/>
    <mergeCell ref="D19:D20"/>
    <mergeCell ref="B19:B20"/>
    <mergeCell ref="E19:E20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2021-07-07T07:56:50Z</dcterms:modified>
</cp:coreProperties>
</file>