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6" i="1"/>
  <c r="C66"/>
  <c r="C63" s="1"/>
  <c r="C57"/>
  <c r="C56" s="1"/>
  <c r="D56"/>
  <c r="C59"/>
  <c r="C69"/>
  <c r="C68" s="1"/>
  <c r="C61"/>
  <c r="C49"/>
  <c r="C48" s="1"/>
  <c r="C47" s="1"/>
  <c r="C45"/>
  <c r="C44" s="1"/>
  <c r="C43" s="1"/>
  <c r="C41"/>
  <c r="C40" s="1"/>
  <c r="C39" s="1"/>
  <c r="C37"/>
  <c r="C36" s="1"/>
  <c r="C34"/>
  <c r="C32"/>
  <c r="C29"/>
  <c r="C26"/>
  <c r="C24"/>
  <c r="C22"/>
  <c r="C20"/>
  <c r="C15"/>
  <c r="C14" s="1"/>
  <c r="D15"/>
  <c r="D14" s="1"/>
  <c r="D20"/>
  <c r="D22"/>
  <c r="D24"/>
  <c r="D26"/>
  <c r="D32"/>
  <c r="D34"/>
  <c r="D40"/>
  <c r="D39" s="1"/>
  <c r="D41"/>
  <c r="D45"/>
  <c r="D44" s="1"/>
  <c r="D43" s="1"/>
  <c r="D48"/>
  <c r="D47" s="1"/>
  <c r="D49"/>
  <c r="D61"/>
  <c r="D69"/>
  <c r="D68" s="1"/>
  <c r="D63"/>
  <c r="D37"/>
  <c r="D36" s="1"/>
  <c r="D29"/>
  <c r="C52" l="1"/>
  <c r="C51" s="1"/>
  <c r="C31"/>
  <c r="C28" s="1"/>
  <c r="D19"/>
  <c r="D18" s="1"/>
  <c r="D13" s="1"/>
  <c r="C19"/>
  <c r="C18" s="1"/>
  <c r="D31"/>
  <c r="D28" s="1"/>
  <c r="D52"/>
  <c r="D51" s="1"/>
  <c r="C13" l="1"/>
  <c r="C71"/>
  <c r="D71"/>
</calcChain>
</file>

<file path=xl/sharedStrings.xml><?xml version="1.0" encoding="utf-8"?>
<sst xmlns="http://schemas.openxmlformats.org/spreadsheetml/2006/main" count="133" uniqueCount="130">
  <si>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</si>
  <si>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</si>
  <si>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</si>
  <si>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</si>
  <si>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</si>
  <si>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</si>
  <si>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</si>
  <si>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</si>
  <si>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</si>
  <si>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</si>
  <si>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</si>
  <si>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</si>
  <si>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</si>
  <si>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</si>
  <si>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</si>
  <si>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</si>
  <si>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</si>
  <si>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</si>
  <si>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</si>
  <si>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</si>
  <si>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</si>
  <si>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</si>
  <si>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</si>
  <si>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</si>
  <si>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</si>
  <si>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</si>
  <si>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</si>
  <si>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</si>
  <si>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</si>
  <si>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</si>
  <si>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</si>
  <si>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</si>
  <si>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</si>
  <si>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</si>
  <si>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</si>
  <si>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</si>
  <si>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</si>
  <si>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</si>
  <si>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</si>
  <si>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</si>
  <si>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</si>
  <si>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</si>
  <si>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</si>
  <si>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1 13 02000 00 0000 130</t>
  </si>
  <si>
    <t>Доходы от компенсации затрат государства</t>
  </si>
  <si>
    <t>1 13 02995 10 0000 130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</si>
  <si>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</si>
  <si>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</si>
  <si>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</si>
  <si>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</si>
  <si>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</si>
  <si>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2 02 15001 10 0000 150</t>
  </si>
  <si>
    <t xml:space="preserve">  ИТОГО</t>
  </si>
  <si>
    <t>Иные межбюджетные трансферты</t>
  </si>
  <si>
    <t>1 16 10032 10 0000 140</t>
  </si>
  <si>
    <t>1 16 10000 00 0000 140</t>
  </si>
  <si>
    <t>1 16 00000 00 0000 000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</si>
  <si>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</si>
  <si>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</si>
  <si>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</si>
  <si>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</si>
  <si>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</si>
  <si>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1 03 02230 01 0000 110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</si>
  <si>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</si>
  <si>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</si>
  <si>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</si>
  <si>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</si>
  <si>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</si>
  <si>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</si>
  <si>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</si>
  <si>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</si>
  <si>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</si>
  <si>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</si>
  <si>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</si>
  <si>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</si>
  <si>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40, 0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</si>
  <si>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</si>
  <si>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</si>
  <si>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</si>
  <si>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ОКАЗАНИЯ ПЛАТНЫХ УСЛУГ И КОМПЕНСАЦИИ ЗАТРАТ ГОСУДАРСТВА</t>
  </si>
  <si>
    <t>1 13 02990 00 0000 130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</si>
  <si>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</si>
  <si>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сельских поселений</t>
  </si>
  <si>
    <t>ШТРАФЫ, САНКЦИИ, ВОЗМЕЩЕНИЕ УЩЕРБА</t>
  </si>
  <si>
    <t>Платежи в целях возмещения причиненного ущерба (убытков)</t>
  </si>
  <si>
    <t>1 16 10030 10 0000 140</t>
  </si>
  <si>
    <r>
      <t xml:space="preserve"> 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</t>
    </r>
    <r>
      <rPr>
        <sz val="8"/>
        <color rgb="FF000000"/>
        <rFont val="Arial"/>
        <family val="2"/>
        <charset val="204"/>
      </rPr>
      <t>)</t>
    </r>
  </si>
  <si>
    <t>Прочее возмещение  ущерба , причиненного муниципальному имуществу сельского поселения( за исключением имущества , закрепленного за муниципальными бюджетными ( автономными) учреждениями, унитарными предприятиями)</t>
  </si>
  <si>
    <t xml:space="preserve"> БЕЗВОЗМЕЗДНЫЕ ПОСТУПЛЕНИЯ ОТ ДРУГИХ БЮДЖЕТОВ БЮДЖЕТНОЙ СИСТЕМЫ РОССИЙСКОЙ ФЕДЕРАЦИИ</t>
  </si>
  <si>
    <t>2 02 15001 00 0000 150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</si>
  <si>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</si>
  <si>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 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</si>
  <si>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</si>
  <si>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</si>
  <si>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2 02 20299 00 0000 150</t>
  </si>
  <si>
    <t xml:space="preserve">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</si>
  <si>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</si>
  <si>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</si>
  <si>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</si>
  <si>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</si>
  <si>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</si>
  <si>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</si>
  <si>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2 02 29999 00 0000 150</t>
  </si>
  <si>
    <t xml:space="preserve">  Прочие субсидии</t>
  </si>
  <si>
    <t xml:space="preserve"> 2 02 29999 10 0000 150</t>
  </si>
  <si>
    <t xml:space="preserve">  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</si>
  <si>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</si>
  <si>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</si>
  <si>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</si>
  <si>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</si>
  <si>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</si>
  <si>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</si>
  <si>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</si>
  <si>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</si>
  <si>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</si>
  <si>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</si>
  <si>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 </t>
  </si>
  <si>
    <t xml:space="preserve"> 2 02 49999 00 0000 150</t>
  </si>
  <si>
    <t>Прочие межбюджетные трансферты, передаваемые бюджетам</t>
  </si>
  <si>
    <t xml:space="preserve"> 2 02 49999 10 0000 150</t>
  </si>
  <si>
    <t>Прочие межбюджетные трансферты, передаваемые бюджетам сельских поселений</t>
  </si>
  <si>
    <t>(тыс. рублей)</t>
  </si>
  <si>
    <t>к решению Совета депутатов</t>
  </si>
  <si>
    <t xml:space="preserve"> «О  бюджете  Матурского сельсовета</t>
  </si>
  <si>
    <t>2022г</t>
  </si>
  <si>
    <t>2023г</t>
  </si>
  <si>
    <t>Доходы бюджета Матурского сельсовета на  2022 и 2023 годы</t>
  </si>
  <si>
    <t xml:space="preserve">  на 2021 год  и  плановый период  2022 -  2023 годов»</t>
  </si>
  <si>
    <t xml:space="preserve">  Приложение 2</t>
  </si>
  <si>
    <t xml:space="preserve">№   24  от 26.12.2020г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</si>
</sst>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tabSelected="1" workbookViewId="0">
      <selection activeCell="I17" sqref="I17"/>
    </sheetView>
  </sheetViews>
  <sheetFormatPr defaultRowHeight="15"/>
  <cols>
    <col min="1" max="1" width="24.42578125" customWidth="1"/>
    <col min="2" max="2" width="60.28515625" customWidth="1"/>
    <col min="3" max="3" width="11.140625" customWidth="1"/>
    <col min="4" max="4" width="12.140625" customWidth="1"/>
  </cols>
  <sheetData>
    <row r="2" spans="1:4">
      <c r="B2" s="4" t="s">
        <v>128</v>
      </c>
      <c r="C2" s="4"/>
      <c r="D2" s="4"/>
    </row>
    <row r="3" spans="1:4">
      <c r="B3" s="4" t="s">
        <v>122</v>
      </c>
      <c r="C3" s="4"/>
      <c r="D3" s="4"/>
    </row>
    <row r="4" spans="1:4">
      <c r="B4" s="4" t="s">
        <v>129</v>
      </c>
      <c r="C4" s="4"/>
      <c r="D4" s="4"/>
    </row>
    <row r="5" spans="1:4">
      <c r="B5" s="4" t="s">
        <v>123</v>
      </c>
      <c r="C5" s="4"/>
      <c r="D5" s="4"/>
    </row>
    <row r="6" spans="1:4">
      <c r="B6" s="4" t="s">
        <v>127</v>
      </c>
      <c r="C6" s="4"/>
      <c r="D6" s="4"/>
    </row>
    <row r="7" spans="1:4">
      <c r="B7" s="4"/>
      <c r="C7" s="4"/>
      <c r="D7" s="4"/>
    </row>
    <row r="8" spans="1:4" ht="16.5">
      <c r="B8" s="2" t="s">
        <v>126</v>
      </c>
      <c r="C8" s="2"/>
      <c r="D8" s="3"/>
    </row>
    <row r="9" spans="1:4">
      <c r="B9" s="3"/>
      <c r="C9" s="3"/>
      <c r="D9" s="3" t="s">
        <v>121</v>
      </c>
    </row>
    <row r="10" spans="1:4" ht="16.5">
      <c r="A10" s="5" t="s">
        <v>0</v>
      </c>
      <c r="B10" s="6"/>
      <c r="C10" s="5" t="s">
        <v>2</v>
      </c>
      <c r="D10" s="5"/>
    </row>
    <row r="11" spans="1:4" ht="36" customHeight="1">
      <c r="A11" s="5"/>
      <c r="B11" s="6" t="s">
        <v>1</v>
      </c>
      <c r="C11" s="6" t="s">
        <v>124</v>
      </c>
      <c r="D11" s="6" t="s">
        <v>125</v>
      </c>
    </row>
    <row r="12" spans="1:4" ht="16.5">
      <c r="A12" s="6">
        <v>1</v>
      </c>
      <c r="B12" s="6">
        <v>2</v>
      </c>
      <c r="C12" s="6">
        <v>3</v>
      </c>
      <c r="D12" s="6">
        <v>4</v>
      </c>
    </row>
    <row r="13" spans="1:4" ht="15.75">
      <c r="A13" s="7" t="s">
        <v>3</v>
      </c>
      <c r="B13" s="8" t="s">
        <v>57</v>
      </c>
      <c r="C13" s="9">
        <f>C14+C18+C28+C36+C47+40+40</f>
        <v>2071.2000000000003</v>
      </c>
      <c r="D13" s="9">
        <f>D14+D18+D28+D36+D47+40+40</f>
        <v>2156.6999999999998</v>
      </c>
    </row>
    <row r="14" spans="1:4" ht="15.75">
      <c r="A14" s="7" t="s">
        <v>4</v>
      </c>
      <c r="B14" s="7" t="s">
        <v>58</v>
      </c>
      <c r="C14" s="7">
        <f>C15</f>
        <v>549.70000000000005</v>
      </c>
      <c r="D14" s="7">
        <f>D15</f>
        <v>571.20000000000005</v>
      </c>
    </row>
    <row r="15" spans="1:4" ht="21" customHeight="1">
      <c r="A15" s="10" t="s">
        <v>5</v>
      </c>
      <c r="B15" s="10" t="s">
        <v>59</v>
      </c>
      <c r="C15" s="10">
        <f>C16+C17</f>
        <v>549.70000000000005</v>
      </c>
      <c r="D15" s="10">
        <f>D16+D17</f>
        <v>571.20000000000005</v>
      </c>
    </row>
    <row r="16" spans="1:4" ht="81" customHeight="1">
      <c r="A16" s="10" t="s">
        <v>6</v>
      </c>
      <c r="B16" s="10" t="s">
        <v>60</v>
      </c>
      <c r="C16" s="11">
        <v>549</v>
      </c>
      <c r="D16" s="11">
        <v>570.5</v>
      </c>
    </row>
    <row r="17" spans="1:4" ht="48.75" customHeight="1">
      <c r="A17" s="10" t="s">
        <v>7</v>
      </c>
      <c r="B17" s="10" t="s">
        <v>8</v>
      </c>
      <c r="C17" s="10">
        <v>0.7</v>
      </c>
      <c r="D17" s="10">
        <v>0.7</v>
      </c>
    </row>
    <row r="18" spans="1:4" ht="51.75" customHeight="1">
      <c r="A18" s="7" t="s">
        <v>9</v>
      </c>
      <c r="B18" s="7" t="s">
        <v>10</v>
      </c>
      <c r="C18" s="9">
        <f>C19</f>
        <v>862</v>
      </c>
      <c r="D18" s="9">
        <f>D19</f>
        <v>900</v>
      </c>
    </row>
    <row r="19" spans="1:4" ht="34.5" customHeight="1">
      <c r="A19" s="7" t="s">
        <v>61</v>
      </c>
      <c r="B19" s="7" t="s">
        <v>11</v>
      </c>
      <c r="C19" s="9">
        <f>C20+C22+C24+C26</f>
        <v>862</v>
      </c>
      <c r="D19" s="9">
        <f>D20+D22+D24+D26</f>
        <v>900</v>
      </c>
    </row>
    <row r="20" spans="1:4" ht="83.25" customHeight="1">
      <c r="A20" s="12" t="s">
        <v>62</v>
      </c>
      <c r="B20" s="12" t="s">
        <v>12</v>
      </c>
      <c r="C20" s="11">
        <f>C21</f>
        <v>402</v>
      </c>
      <c r="D20" s="11">
        <f>D21</f>
        <v>442</v>
      </c>
    </row>
    <row r="21" spans="1:4" ht="111.75" customHeight="1">
      <c r="A21" s="12" t="s">
        <v>63</v>
      </c>
      <c r="B21" s="10" t="s">
        <v>64</v>
      </c>
      <c r="C21" s="11">
        <v>402</v>
      </c>
      <c r="D21" s="11">
        <v>442</v>
      </c>
    </row>
    <row r="22" spans="1:4" ht="95.25" customHeight="1">
      <c r="A22" s="12" t="s">
        <v>65</v>
      </c>
      <c r="B22" s="12" t="s">
        <v>13</v>
      </c>
      <c r="C22" s="11">
        <f>C23</f>
        <v>2</v>
      </c>
      <c r="D22" s="11">
        <f>D23</f>
        <v>2</v>
      </c>
    </row>
    <row r="23" spans="1:4" ht="128.25" customHeight="1">
      <c r="A23" s="12" t="s">
        <v>66</v>
      </c>
      <c r="B23" s="10" t="s">
        <v>67</v>
      </c>
      <c r="C23" s="11">
        <v>2</v>
      </c>
      <c r="D23" s="11">
        <v>2</v>
      </c>
    </row>
    <row r="24" spans="1:4" ht="80.25" customHeight="1">
      <c r="A24" s="12" t="s">
        <v>14</v>
      </c>
      <c r="B24" s="12" t="s">
        <v>15</v>
      </c>
      <c r="C24" s="11">
        <f>C25</f>
        <v>509</v>
      </c>
      <c r="D24" s="11">
        <f>D25</f>
        <v>507</v>
      </c>
    </row>
    <row r="25" spans="1:4" ht="128.25" customHeight="1">
      <c r="A25" s="12" t="s">
        <v>68</v>
      </c>
      <c r="B25" s="10" t="s">
        <v>69</v>
      </c>
      <c r="C25" s="11">
        <v>509</v>
      </c>
      <c r="D25" s="11">
        <v>507</v>
      </c>
    </row>
    <row r="26" spans="1:4" ht="78.75" customHeight="1">
      <c r="A26" s="12" t="s">
        <v>16</v>
      </c>
      <c r="B26" s="10" t="s">
        <v>17</v>
      </c>
      <c r="C26" s="11">
        <f>C27</f>
        <v>-51</v>
      </c>
      <c r="D26" s="11">
        <f>D27</f>
        <v>-51</v>
      </c>
    </row>
    <row r="27" spans="1:4" ht="127.5" customHeight="1">
      <c r="A27" s="12" t="s">
        <v>70</v>
      </c>
      <c r="B27" s="10" t="s">
        <v>71</v>
      </c>
      <c r="C27" s="11">
        <v>-51</v>
      </c>
      <c r="D27" s="11">
        <v>-51</v>
      </c>
    </row>
    <row r="28" spans="1:4" ht="21.75" customHeight="1">
      <c r="A28" s="7" t="s">
        <v>18</v>
      </c>
      <c r="B28" s="7" t="s">
        <v>19</v>
      </c>
      <c r="C28" s="9">
        <f>C29+C31</f>
        <v>550.6</v>
      </c>
      <c r="D28" s="7">
        <f>D29+D31</f>
        <v>553.5</v>
      </c>
    </row>
    <row r="29" spans="1:4" ht="17.25" customHeight="1">
      <c r="A29" s="7" t="s">
        <v>20</v>
      </c>
      <c r="B29" s="7" t="s">
        <v>21</v>
      </c>
      <c r="C29" s="9">
        <f>C30</f>
        <v>44.1</v>
      </c>
      <c r="D29" s="9">
        <f>D30</f>
        <v>46.4</v>
      </c>
    </row>
    <row r="30" spans="1:4" ht="47.25" customHeight="1">
      <c r="A30" s="12" t="s">
        <v>22</v>
      </c>
      <c r="B30" s="10" t="s">
        <v>23</v>
      </c>
      <c r="C30" s="11">
        <v>44.1</v>
      </c>
      <c r="D30" s="11">
        <v>46.4</v>
      </c>
    </row>
    <row r="31" spans="1:4" ht="21" customHeight="1">
      <c r="A31" s="7" t="s">
        <v>24</v>
      </c>
      <c r="B31" s="7" t="s">
        <v>25</v>
      </c>
      <c r="C31" s="7">
        <f>C32+C34</f>
        <v>506.5</v>
      </c>
      <c r="D31" s="7">
        <f>D32+D34</f>
        <v>507.1</v>
      </c>
    </row>
    <row r="32" spans="1:4" ht="17.25" customHeight="1">
      <c r="A32" s="10" t="s">
        <v>26</v>
      </c>
      <c r="B32" s="10" t="s">
        <v>27</v>
      </c>
      <c r="C32" s="11">
        <f>C33</f>
        <v>446</v>
      </c>
      <c r="D32" s="11">
        <f>D33</f>
        <v>446</v>
      </c>
    </row>
    <row r="33" spans="1:4" ht="33.75" customHeight="1">
      <c r="A33" s="10" t="s">
        <v>28</v>
      </c>
      <c r="B33" s="10" t="s">
        <v>29</v>
      </c>
      <c r="C33" s="11">
        <v>446</v>
      </c>
      <c r="D33" s="11">
        <v>446</v>
      </c>
    </row>
    <row r="34" spans="1:4" ht="21" customHeight="1">
      <c r="A34" s="10" t="s">
        <v>30</v>
      </c>
      <c r="B34" s="10" t="s">
        <v>31</v>
      </c>
      <c r="C34" s="10">
        <f>C35</f>
        <v>60.5</v>
      </c>
      <c r="D34" s="10">
        <f>D35</f>
        <v>61.1</v>
      </c>
    </row>
    <row r="35" spans="1:4" ht="33.75" customHeight="1">
      <c r="A35" s="10" t="s">
        <v>32</v>
      </c>
      <c r="B35" s="10" t="s">
        <v>33</v>
      </c>
      <c r="C35" s="10">
        <v>60.5</v>
      </c>
      <c r="D35" s="10">
        <v>61.1</v>
      </c>
    </row>
    <row r="36" spans="1:4" ht="20.25" customHeight="1">
      <c r="A36" s="7" t="s">
        <v>34</v>
      </c>
      <c r="B36" s="7" t="s">
        <v>72</v>
      </c>
      <c r="C36" s="9">
        <f>C37</f>
        <v>2</v>
      </c>
      <c r="D36" s="9">
        <f>D37</f>
        <v>2</v>
      </c>
    </row>
    <row r="37" spans="1:4" ht="48" customHeight="1">
      <c r="A37" s="12" t="s">
        <v>35</v>
      </c>
      <c r="B37" s="10" t="s">
        <v>73</v>
      </c>
      <c r="C37" s="11">
        <f>C38</f>
        <v>2</v>
      </c>
      <c r="D37" s="11">
        <f>D38</f>
        <v>2</v>
      </c>
    </row>
    <row r="38" spans="1:4" ht="80.25" customHeight="1">
      <c r="A38" s="12" t="s">
        <v>74</v>
      </c>
      <c r="B38" s="10" t="s">
        <v>36</v>
      </c>
      <c r="C38" s="11">
        <v>2</v>
      </c>
      <c r="D38" s="11">
        <v>2</v>
      </c>
    </row>
    <row r="39" spans="1:4" ht="32.25" customHeight="1">
      <c r="A39" s="7" t="s">
        <v>37</v>
      </c>
      <c r="B39" s="7" t="s">
        <v>38</v>
      </c>
      <c r="C39" s="13" t="str">
        <f t="shared" ref="C39:D41" si="0">C40</f>
        <v>40, 0</v>
      </c>
      <c r="D39" s="13" t="str">
        <f t="shared" si="0"/>
        <v>40, 0</v>
      </c>
    </row>
    <row r="40" spans="1:4" ht="94.5" customHeight="1">
      <c r="A40" s="12" t="s">
        <v>39</v>
      </c>
      <c r="B40" s="10" t="s">
        <v>76</v>
      </c>
      <c r="C40" s="14" t="str">
        <f t="shared" si="0"/>
        <v>40, 0</v>
      </c>
      <c r="D40" s="14" t="str">
        <f t="shared" si="0"/>
        <v>40, 0</v>
      </c>
    </row>
    <row r="41" spans="1:4" ht="94.5" customHeight="1">
      <c r="A41" s="12" t="s">
        <v>77</v>
      </c>
      <c r="B41" s="10" t="s">
        <v>78</v>
      </c>
      <c r="C41" s="14" t="str">
        <f t="shared" si="0"/>
        <v>40, 0</v>
      </c>
      <c r="D41" s="14" t="str">
        <f t="shared" si="0"/>
        <v>40, 0</v>
      </c>
    </row>
    <row r="42" spans="1:4" ht="77.25" customHeight="1">
      <c r="A42" s="12" t="s">
        <v>40</v>
      </c>
      <c r="B42" s="10" t="s">
        <v>41</v>
      </c>
      <c r="C42" s="14" t="s">
        <v>75</v>
      </c>
      <c r="D42" s="14" t="s">
        <v>75</v>
      </c>
    </row>
    <row r="43" spans="1:4" ht="33.75" customHeight="1">
      <c r="A43" s="7" t="s">
        <v>42</v>
      </c>
      <c r="B43" s="7" t="s">
        <v>79</v>
      </c>
      <c r="C43" s="13" t="str">
        <f t="shared" ref="C43:D45" si="1">C44</f>
        <v>40, 0</v>
      </c>
      <c r="D43" s="13" t="str">
        <f t="shared" si="1"/>
        <v>40, 0</v>
      </c>
    </row>
    <row r="44" spans="1:4" ht="18.75" customHeight="1">
      <c r="A44" s="10" t="s">
        <v>43</v>
      </c>
      <c r="B44" s="10" t="s">
        <v>44</v>
      </c>
      <c r="C44" s="14" t="str">
        <f t="shared" si="1"/>
        <v>40, 0</v>
      </c>
      <c r="D44" s="14" t="str">
        <f t="shared" si="1"/>
        <v>40, 0</v>
      </c>
    </row>
    <row r="45" spans="1:4" ht="22.5" customHeight="1">
      <c r="A45" s="10" t="s">
        <v>80</v>
      </c>
      <c r="B45" s="10" t="s">
        <v>81</v>
      </c>
      <c r="C45" s="14" t="str">
        <f t="shared" si="1"/>
        <v>40, 0</v>
      </c>
      <c r="D45" s="14" t="str">
        <f t="shared" si="1"/>
        <v>40, 0</v>
      </c>
    </row>
    <row r="46" spans="1:4" ht="19.5" customHeight="1">
      <c r="A46" s="10" t="s">
        <v>45</v>
      </c>
      <c r="B46" s="10" t="s">
        <v>82</v>
      </c>
      <c r="C46" s="14" t="s">
        <v>75</v>
      </c>
      <c r="D46" s="14" t="s">
        <v>75</v>
      </c>
    </row>
    <row r="47" spans="1:4" ht="23.25" customHeight="1">
      <c r="A47" s="7" t="s">
        <v>56</v>
      </c>
      <c r="B47" s="15" t="s">
        <v>83</v>
      </c>
      <c r="C47" s="7">
        <f t="shared" ref="C47:D49" si="2">C48</f>
        <v>26.9</v>
      </c>
      <c r="D47" s="7">
        <f t="shared" si="2"/>
        <v>50</v>
      </c>
    </row>
    <row r="48" spans="1:4" ht="18" customHeight="1">
      <c r="A48" s="10" t="s">
        <v>55</v>
      </c>
      <c r="B48" s="10" t="s">
        <v>84</v>
      </c>
      <c r="C48" s="12">
        <f t="shared" si="2"/>
        <v>26.9</v>
      </c>
      <c r="D48" s="12">
        <f t="shared" si="2"/>
        <v>50</v>
      </c>
    </row>
    <row r="49" spans="1:4" ht="95.25" customHeight="1">
      <c r="A49" s="12" t="s">
        <v>85</v>
      </c>
      <c r="B49" s="10" t="s">
        <v>86</v>
      </c>
      <c r="C49" s="12">
        <f t="shared" si="2"/>
        <v>26.9</v>
      </c>
      <c r="D49" s="12">
        <f t="shared" si="2"/>
        <v>50</v>
      </c>
    </row>
    <row r="50" spans="1:4" ht="64.5" customHeight="1">
      <c r="A50" s="12" t="s">
        <v>54</v>
      </c>
      <c r="B50" s="10" t="s">
        <v>87</v>
      </c>
      <c r="C50" s="10">
        <v>26.9</v>
      </c>
      <c r="D50" s="10">
        <v>50</v>
      </c>
    </row>
    <row r="51" spans="1:4" ht="21" customHeight="1">
      <c r="A51" s="7" t="s">
        <v>46</v>
      </c>
      <c r="B51" s="7" t="s">
        <v>47</v>
      </c>
      <c r="C51" s="7">
        <f>C52</f>
        <v>18649.699999999997</v>
      </c>
      <c r="D51" s="7">
        <f>D52</f>
        <v>9074.7999999999993</v>
      </c>
    </row>
    <row r="52" spans="1:4" ht="52.5" customHeight="1">
      <c r="A52" s="7" t="s">
        <v>48</v>
      </c>
      <c r="B52" s="7" t="s">
        <v>88</v>
      </c>
      <c r="C52" s="7">
        <f>C53+C56+C63+C68</f>
        <v>18649.699999999997</v>
      </c>
      <c r="D52" s="7">
        <f>D53+D56+D63+D68</f>
        <v>9074.7999999999993</v>
      </c>
    </row>
    <row r="53" spans="1:4" ht="33" customHeight="1">
      <c r="A53" s="7" t="s">
        <v>49</v>
      </c>
      <c r="B53" s="7" t="s">
        <v>50</v>
      </c>
      <c r="C53" s="7">
        <v>6982.9</v>
      </c>
      <c r="D53" s="7">
        <v>6982.9</v>
      </c>
    </row>
    <row r="54" spans="1:4" ht="21.75" customHeight="1">
      <c r="A54" s="10" t="s">
        <v>89</v>
      </c>
      <c r="B54" s="10" t="s">
        <v>90</v>
      </c>
      <c r="C54" s="10">
        <v>6982.9</v>
      </c>
      <c r="D54" s="10">
        <v>6982.9</v>
      </c>
    </row>
    <row r="55" spans="1:4" ht="34.5" customHeight="1">
      <c r="A55" s="10" t="s">
        <v>51</v>
      </c>
      <c r="B55" s="10" t="s">
        <v>91</v>
      </c>
      <c r="C55" s="10">
        <v>6982.9</v>
      </c>
      <c r="D55" s="10">
        <v>6982.9</v>
      </c>
    </row>
    <row r="56" spans="1:4" ht="15.75" customHeight="1">
      <c r="A56" s="16" t="s">
        <v>92</v>
      </c>
      <c r="B56" s="7" t="s">
        <v>93</v>
      </c>
      <c r="C56" s="17">
        <f>C57+C59+C61</f>
        <v>9606.6</v>
      </c>
      <c r="D56" s="17">
        <f>D57+D59+D61</f>
        <v>26</v>
      </c>
    </row>
    <row r="57" spans="1:4" ht="126.75" customHeight="1">
      <c r="A57" s="10" t="s">
        <v>94</v>
      </c>
      <c r="B57" s="10" t="s">
        <v>95</v>
      </c>
      <c r="C57" s="18">
        <f>C58</f>
        <v>8547.4</v>
      </c>
      <c r="D57" s="18"/>
    </row>
    <row r="58" spans="1:4" ht="126" customHeight="1">
      <c r="A58" s="10" t="s">
        <v>96</v>
      </c>
      <c r="B58" s="10" t="s">
        <v>97</v>
      </c>
      <c r="C58" s="18">
        <v>8547.4</v>
      </c>
      <c r="D58" s="18"/>
    </row>
    <row r="59" spans="1:4" ht="98.25" customHeight="1">
      <c r="A59" s="10" t="s">
        <v>98</v>
      </c>
      <c r="B59" s="10" t="s">
        <v>99</v>
      </c>
      <c r="C59" s="19">
        <f>C60</f>
        <v>43.2</v>
      </c>
      <c r="D59" s="19"/>
    </row>
    <row r="60" spans="1:4" ht="96" customHeight="1">
      <c r="A60" s="10" t="s">
        <v>100</v>
      </c>
      <c r="B60" s="10" t="s">
        <v>101</v>
      </c>
      <c r="C60" s="19">
        <v>43.2</v>
      </c>
      <c r="D60" s="19"/>
    </row>
    <row r="61" spans="1:4" ht="23.25" customHeight="1">
      <c r="A61" s="12" t="s">
        <v>102</v>
      </c>
      <c r="B61" s="10" t="s">
        <v>103</v>
      </c>
      <c r="C61" s="20">
        <f>C62</f>
        <v>1016</v>
      </c>
      <c r="D61" s="20">
        <f>D62</f>
        <v>26</v>
      </c>
    </row>
    <row r="62" spans="1:4" ht="18.75" customHeight="1">
      <c r="A62" s="12" t="s">
        <v>104</v>
      </c>
      <c r="B62" s="12" t="s">
        <v>105</v>
      </c>
      <c r="C62" s="20">
        <v>1016</v>
      </c>
      <c r="D62" s="20">
        <v>26</v>
      </c>
    </row>
    <row r="63" spans="1:4" ht="31.5">
      <c r="A63" s="7" t="s">
        <v>106</v>
      </c>
      <c r="B63" s="7" t="s">
        <v>107</v>
      </c>
      <c r="C63" s="7">
        <f>C64+C66</f>
        <v>142.6</v>
      </c>
      <c r="D63" s="7">
        <f>D64+D66</f>
        <v>148.30000000000001</v>
      </c>
    </row>
    <row r="64" spans="1:4" ht="34.5" customHeight="1">
      <c r="A64" s="21" t="s">
        <v>108</v>
      </c>
      <c r="B64" s="22" t="s">
        <v>109</v>
      </c>
      <c r="C64" s="11">
        <v>1</v>
      </c>
      <c r="D64" s="11">
        <v>1</v>
      </c>
    </row>
    <row r="65" spans="1:5" ht="34.5" customHeight="1">
      <c r="A65" s="21" t="s">
        <v>110</v>
      </c>
      <c r="B65" s="22" t="s">
        <v>111</v>
      </c>
      <c r="C65" s="11">
        <v>1</v>
      </c>
      <c r="D65" s="11">
        <v>1</v>
      </c>
    </row>
    <row r="66" spans="1:5" ht="49.5" customHeight="1">
      <c r="A66" s="23" t="s">
        <v>112</v>
      </c>
      <c r="B66" s="12" t="s">
        <v>113</v>
      </c>
      <c r="C66" s="24">
        <f>C67</f>
        <v>141.6</v>
      </c>
      <c r="D66" s="24">
        <f>D67</f>
        <v>147.30000000000001</v>
      </c>
    </row>
    <row r="67" spans="1:5" ht="51" customHeight="1">
      <c r="A67" s="23" t="s">
        <v>114</v>
      </c>
      <c r="B67" s="23" t="s">
        <v>115</v>
      </c>
      <c r="C67" s="24">
        <v>141.6</v>
      </c>
      <c r="D67" s="24">
        <v>147.30000000000001</v>
      </c>
    </row>
    <row r="68" spans="1:5" ht="15.75">
      <c r="A68" s="25" t="s">
        <v>116</v>
      </c>
      <c r="B68" s="26" t="s">
        <v>53</v>
      </c>
      <c r="C68" s="27">
        <f>C69</f>
        <v>1917.6</v>
      </c>
      <c r="D68" s="27">
        <f>D69</f>
        <v>1917.6</v>
      </c>
    </row>
    <row r="69" spans="1:5" ht="36" customHeight="1">
      <c r="A69" s="21" t="s">
        <v>117</v>
      </c>
      <c r="B69" s="22" t="s">
        <v>118</v>
      </c>
      <c r="C69" s="24">
        <f>C70</f>
        <v>1917.6</v>
      </c>
      <c r="D69" s="24">
        <f>D70</f>
        <v>1917.6</v>
      </c>
      <c r="E69" s="1"/>
    </row>
    <row r="70" spans="1:5" ht="35.25" customHeight="1">
      <c r="A70" s="21" t="s">
        <v>119</v>
      </c>
      <c r="B70" s="28" t="s">
        <v>120</v>
      </c>
      <c r="C70" s="24">
        <v>1917.6</v>
      </c>
      <c r="D70" s="24">
        <v>1917.6</v>
      </c>
    </row>
    <row r="71" spans="1:5" ht="15.75">
      <c r="A71" s="27" t="s">
        <v>52</v>
      </c>
      <c r="B71" s="24"/>
      <c r="C71" s="29">
        <f>C51+C13</f>
        <v>20720.899999999998</v>
      </c>
      <c r="D71" s="29">
        <f>D51+D13</f>
        <v>11231.5</v>
      </c>
    </row>
  </sheetData>
  <mergeCells count="8">
    <mergeCell ref="B2:D2"/>
    <mergeCell ref="B3:D3"/>
    <mergeCell ref="B5:D5"/>
    <mergeCell ref="A10:A11"/>
    <mergeCell ref="C10:D10"/>
    <mergeCell ref="B4:D4"/>
    <mergeCell ref="B6:D6"/>
    <mergeCell ref="B7:D7"/>
  </mergeCells>
  <pageMargins left="0.31496062992125984" right="0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2020-12-28T02:27:30Z</dcterms:modified>
</cp:coreProperties>
</file>